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<sst xmlns="http://schemas.openxmlformats.org/spreadsheetml/2006/main" count="33" uniqueCount="29">
  <si>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</si>
  <si>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</si>
  <si>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</si>
  <si>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</si>
  <si>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</si>
  <si>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</si>
  <si>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Назва</t>
  </si>
  <si>
    <t>Загальний фонд</t>
  </si>
  <si>
    <t>Спеціальний фонд</t>
  </si>
  <si>
    <t>602000 </t>
  </si>
  <si>
    <t>Кошти, що передаються із загального фонду бюджету до бюджету розвитку (спеціального фонду)</t>
  </si>
  <si>
    <t>(тис.грн.)</t>
  </si>
  <si>
    <t>Зміни обсягів бюджетних коштів </t>
  </si>
  <si>
    <t>у тому числі</t>
  </si>
  <si>
    <t>бюджет  розвитку</t>
  </si>
  <si>
    <t>Разом</t>
  </si>
  <si>
    <t>602100 </t>
  </si>
  <si>
    <t>На початок періоду </t>
  </si>
  <si>
    <t xml:space="preserve">до рішення Южноукраїнської міської ради      </t>
  </si>
  <si>
    <t>Начальник фінансового управління Южноукраїнської міської ради</t>
  </si>
  <si>
    <t>Т.О.Гончарова</t>
  </si>
  <si>
    <t>Додаток №3</t>
  </si>
  <si>
    <t xml:space="preserve">Джерела фінансування  бюджету міста Южноукраїнськ на 2017 рік </t>
  </si>
  <si>
    <t xml:space="preserve"> - освітньої субвенції </t>
  </si>
  <si>
    <t>На початок періоду  - всього,</t>
  </si>
  <si>
    <t xml:space="preserve">      із них за рахунок залишків коштів за станом на 01.01.2017:</t>
  </si>
  <si>
    <t xml:space="preserve"> - освітньої субвенції з державного бюджету</t>
  </si>
  <si>
    <t xml:space="preserve"> - медичної субвенції з державного бюджету</t>
  </si>
  <si>
    <t>від_25.05.___2017 №___702_____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</si>
</sst>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0.000"/>
    <numFmt numFmtId="189" formatCode="#,##0.000"/>
    <numFmt numFmtId="190" formatCode="#,##0.0000"/>
    <numFmt numFmtId="191" formatCode="#,##0.00000"/>
    <numFmt numFmtId="192" formatCode="#,##0.000000"/>
    <numFmt numFmtId="193" formatCode="0.00000"/>
    <numFmt numFmtId="194" formatCode="0.0000"/>
  </numFmts>
  <fonts count="5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18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91" fontId="9" fillId="0" borderId="14" xfId="0" applyNumberFormat="1" applyFont="1" applyBorder="1" applyAlignment="1">
      <alignment horizontal="center" vertical="top"/>
    </xf>
    <xf numFmtId="191" fontId="10" fillId="0" borderId="15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left" wrapText="1"/>
    </xf>
    <xf numFmtId="2" fontId="11" fillId="0" borderId="16" xfId="0" applyNumberFormat="1" applyFont="1" applyBorder="1" applyAlignment="1">
      <alignment horizontal="center" wrapText="1"/>
    </xf>
    <xf numFmtId="2" fontId="11" fillId="0" borderId="17" xfId="0" applyNumberFormat="1" applyFont="1" applyBorder="1" applyAlignment="1">
      <alignment horizontal="left" wrapText="1"/>
    </xf>
    <xf numFmtId="2" fontId="12" fillId="0" borderId="15" xfId="0" applyNumberFormat="1" applyFont="1" applyBorder="1" applyAlignment="1">
      <alignment horizontal="left" wrapText="1"/>
    </xf>
    <xf numFmtId="2" fontId="7" fillId="0" borderId="14" xfId="0" applyNumberFormat="1" applyFont="1" applyFill="1" applyBorder="1" applyAlignment="1">
      <alignment wrapText="1"/>
    </xf>
    <xf numFmtId="2" fontId="9" fillId="0" borderId="14" xfId="0" applyNumberFormat="1" applyFont="1" applyBorder="1" applyAlignment="1">
      <alignment horizontal="left" wrapText="1"/>
    </xf>
    <xf numFmtId="2" fontId="11" fillId="0" borderId="16" xfId="0" applyNumberFormat="1" applyFont="1" applyBorder="1" applyAlignment="1">
      <alignment wrapText="1"/>
    </xf>
    <xf numFmtId="1" fontId="3" fillId="0" borderId="14" xfId="0" applyNumberFormat="1" applyFont="1" applyBorder="1" applyAlignment="1">
      <alignment horizontal="center" wrapText="1"/>
    </xf>
    <xf numFmtId="1" fontId="11" fillId="0" borderId="16" xfId="0" applyNumberFormat="1" applyFont="1" applyBorder="1" applyAlignment="1">
      <alignment horizontal="center" wrapText="1"/>
    </xf>
    <xf numFmtId="1" fontId="11" fillId="0" borderId="15" xfId="0" applyNumberFormat="1" applyFont="1" applyBorder="1" applyAlignment="1">
      <alignment horizontal="center" wrapText="1"/>
    </xf>
    <xf numFmtId="1" fontId="11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/>
    </xf>
    <xf numFmtId="191" fontId="10" fillId="0" borderId="15" xfId="0" applyNumberFormat="1" applyFont="1" applyBorder="1" applyAlignment="1">
      <alignment horizontal="center" wrapText="1"/>
    </xf>
    <xf numFmtId="191" fontId="10" fillId="0" borderId="15" xfId="0" applyNumberFormat="1" applyFont="1" applyBorder="1" applyAlignment="1">
      <alignment horizontal="center"/>
    </xf>
    <xf numFmtId="191" fontId="9" fillId="0" borderId="14" xfId="0" applyNumberFormat="1" applyFont="1" applyBorder="1" applyAlignment="1">
      <alignment horizontal="center"/>
    </xf>
    <xf numFmtId="191" fontId="10" fillId="0" borderId="14" xfId="0" applyNumberFormat="1" applyFont="1" applyBorder="1" applyAlignment="1">
      <alignment horizontal="center"/>
    </xf>
    <xf numFmtId="191" fontId="7" fillId="0" borderId="14" xfId="0" applyNumberFormat="1" applyFont="1" applyBorder="1" applyAlignment="1">
      <alignment horizontal="center"/>
    </xf>
    <xf numFmtId="191" fontId="12" fillId="0" borderId="18" xfId="0" applyNumberFormat="1" applyFont="1" applyBorder="1" applyAlignment="1">
      <alignment horizontal="center" wrapText="1"/>
    </xf>
    <xf numFmtId="2" fontId="2" fillId="0" borderId="14" xfId="0" applyNumberFormat="1" applyFont="1" applyFill="1" applyBorder="1" applyAlignment="1">
      <alignment wrapText="1"/>
    </xf>
    <xf numFmtId="191" fontId="13" fillId="0" borderId="14" xfId="0" applyNumberFormat="1" applyFont="1" applyBorder="1" applyAlignment="1">
      <alignment horizontal="center" wrapText="1"/>
    </xf>
    <xf numFmtId="191" fontId="2" fillId="0" borderId="14" xfId="0" applyNumberFormat="1" applyFont="1" applyBorder="1" applyAlignment="1">
      <alignment horizontal="center"/>
    </xf>
    <xf numFmtId="191" fontId="2" fillId="0" borderId="19" xfId="0" applyNumberFormat="1" applyFont="1" applyBorder="1" applyAlignment="1">
      <alignment horizontal="center"/>
    </xf>
    <xf numFmtId="191" fontId="2" fillId="0" borderId="15" xfId="0" applyNumberFormat="1" applyFont="1" applyBorder="1" applyAlignment="1">
      <alignment horizontal="center"/>
    </xf>
    <xf numFmtId="191" fontId="13" fillId="0" borderId="15" xfId="0" applyNumberFormat="1" applyFont="1" applyBorder="1" applyAlignment="1">
      <alignment horizontal="center" wrapText="1"/>
    </xf>
    <xf numFmtId="191" fontId="9" fillId="0" borderId="0" xfId="0" applyNumberFormat="1" applyFont="1" applyAlignment="1">
      <alignment/>
    </xf>
    <xf numFmtId="191" fontId="12" fillId="0" borderId="14" xfId="0" applyNumberFormat="1" applyFont="1" applyBorder="1" applyAlignment="1">
      <alignment horizontal="center" wrapText="1"/>
    </xf>
    <xf numFmtId="191" fontId="7" fillId="0" borderId="15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60" zoomScalePageLayoutView="0" workbookViewId="0" topLeftCell="A1">
      <selection activeCell="G11" sqref="G11:H16"/>
    </sheetView>
  </sheetViews>
  <sheetFormatPr defaultColWidth="9.00390625" defaultRowHeight="12.75"/>
  <cols>
    <col min="1" max="1" width="14.25390625" style="3" customWidth="1"/>
    <col min="2" max="2" width="60.00390625" style="4" customWidth="1"/>
    <col min="3" max="3" width="30.125" style="4" customWidth="1"/>
    <col min="4" max="4" width="32.625" style="3" customWidth="1"/>
    <col min="5" max="5" width="28.00390625" style="3" customWidth="1"/>
    <col min="6" max="6" width="24.00390625" style="3" customWidth="1"/>
    <col min="7" max="8" width="16.625" style="3" bestFit="1" customWidth="1"/>
    <col min="9" max="16384" width="9.125" style="3" customWidth="1"/>
  </cols>
  <sheetData>
    <row r="1" spans="2:7" s="1" customFormat="1" ht="15.75">
      <c r="B1" s="2"/>
      <c r="C1" s="2"/>
      <c r="E1" s="59" t="s">
        <v>21</v>
      </c>
      <c r="F1" s="59"/>
      <c r="G1" s="59"/>
    </row>
    <row r="2" spans="2:7" s="1" customFormat="1" ht="15.75">
      <c r="B2" s="2"/>
      <c r="C2" s="2"/>
      <c r="E2" s="22" t="s">
        <v>18</v>
      </c>
      <c r="F2" s="22"/>
      <c r="G2" s="22"/>
    </row>
    <row r="3" spans="2:7" s="1" customFormat="1" ht="15.75" customHeight="1">
      <c r="B3" s="2"/>
      <c r="C3" s="2"/>
      <c r="E3" s="22" t="s">
        <v>28</v>
      </c>
      <c r="F3" s="22"/>
      <c r="G3" s="22"/>
    </row>
    <row r="4" spans="1:6" ht="26.25" customHeight="1">
      <c r="A4" s="64" t="s">
        <v>22</v>
      </c>
      <c r="B4" s="64"/>
      <c r="C4" s="64"/>
      <c r="D4" s="64"/>
      <c r="E4" s="64"/>
      <c r="F4" s="64"/>
    </row>
    <row r="5" ht="25.5" customHeight="1" thickBot="1">
      <c r="F5" s="5" t="s">
        <v>11</v>
      </c>
    </row>
    <row r="6" spans="1:6" s="6" customFormat="1" ht="16.5" thickBot="1">
      <c r="A6" s="65" t="s">
        <v>5</v>
      </c>
      <c r="B6" s="65" t="s">
        <v>6</v>
      </c>
      <c r="C6" s="61" t="s">
        <v>15</v>
      </c>
      <c r="D6" s="65" t="s">
        <v>7</v>
      </c>
      <c r="E6" s="68" t="s">
        <v>8</v>
      </c>
      <c r="F6" s="69"/>
    </row>
    <row r="7" spans="1:6" s="6" customFormat="1" ht="15.75">
      <c r="A7" s="66"/>
      <c r="B7" s="66"/>
      <c r="C7" s="62"/>
      <c r="D7" s="66"/>
      <c r="E7" s="70" t="s">
        <v>15</v>
      </c>
      <c r="F7" s="7" t="s">
        <v>13</v>
      </c>
    </row>
    <row r="8" spans="1:6" s="6" customFormat="1" ht="21" customHeight="1" thickBot="1">
      <c r="A8" s="67"/>
      <c r="B8" s="67"/>
      <c r="C8" s="63"/>
      <c r="D8" s="67"/>
      <c r="E8" s="71"/>
      <c r="F8" s="7" t="s">
        <v>14</v>
      </c>
    </row>
    <row r="9" spans="1:6" s="12" customFormat="1" ht="12.75" customHeight="1" thickBot="1">
      <c r="A9" s="8">
        <v>1</v>
      </c>
      <c r="B9" s="9">
        <v>2</v>
      </c>
      <c r="C9" s="9">
        <v>3</v>
      </c>
      <c r="D9" s="8">
        <v>4</v>
      </c>
      <c r="E9" s="10">
        <v>5</v>
      </c>
      <c r="F9" s="11">
        <v>6</v>
      </c>
    </row>
    <row r="10" spans="1:6" s="13" customFormat="1" ht="28.5" customHeight="1">
      <c r="A10" s="28" t="s">
        <v>0</v>
      </c>
      <c r="B10" s="29" t="s">
        <v>1</v>
      </c>
      <c r="C10" s="43">
        <f>D10+E10</f>
        <v>28001.73689</v>
      </c>
      <c r="D10" s="44">
        <f>D11</f>
        <v>-14849.036110000001</v>
      </c>
      <c r="E10" s="44">
        <f>E11</f>
        <v>42850.773</v>
      </c>
      <c r="F10" s="44">
        <f>F11</f>
        <v>42683.305</v>
      </c>
    </row>
    <row r="11" spans="1:8" s="12" customFormat="1" ht="43.5" customHeight="1">
      <c r="A11" s="38">
        <v>208000</v>
      </c>
      <c r="B11" s="31" t="s">
        <v>2</v>
      </c>
      <c r="C11" s="43">
        <f aca="true" t="shared" si="0" ref="C11:C23">D11+E11</f>
        <v>28001.73689</v>
      </c>
      <c r="D11" s="45">
        <f>D12+D16</f>
        <v>-14849.036110000001</v>
      </c>
      <c r="E11" s="45">
        <f>E12+E16</f>
        <v>42850.773</v>
      </c>
      <c r="F11" s="45">
        <f>F12+F16</f>
        <v>42683.305</v>
      </c>
      <c r="H11" s="55"/>
    </row>
    <row r="12" spans="1:6" s="12" customFormat="1" ht="18.75">
      <c r="A12" s="39">
        <v>208100</v>
      </c>
      <c r="B12" s="33" t="s">
        <v>24</v>
      </c>
      <c r="C12" s="43">
        <f>D12+E12</f>
        <v>28001.73689</v>
      </c>
      <c r="D12" s="45">
        <f>10924.022+13427.116+D13+105.7+320+803.2+1076.8</f>
        <v>27775.48889</v>
      </c>
      <c r="E12" s="45">
        <f>16+42.78+40.176+127.292</f>
        <v>226.248</v>
      </c>
      <c r="F12" s="45">
        <f>16+42.78</f>
        <v>58.78</v>
      </c>
    </row>
    <row r="13" spans="1:8" s="12" customFormat="1" ht="21.75" customHeight="1">
      <c r="A13" s="40"/>
      <c r="B13" s="34" t="s">
        <v>25</v>
      </c>
      <c r="C13" s="48">
        <f>SUM(C14:C15)</f>
        <v>1118.6508900000001</v>
      </c>
      <c r="D13" s="48">
        <f>SUM(D14:D15)</f>
        <v>1118.6508900000001</v>
      </c>
      <c r="E13" s="48">
        <f>SUM(E14:E15)</f>
        <v>0</v>
      </c>
      <c r="F13" s="56">
        <f>SUM(F14:F15)</f>
        <v>0</v>
      </c>
      <c r="H13" s="55"/>
    </row>
    <row r="14" spans="1:6" s="12" customFormat="1" ht="22.5" customHeight="1">
      <c r="A14" s="41"/>
      <c r="B14" s="49" t="s">
        <v>26</v>
      </c>
      <c r="C14" s="50">
        <f>D14+E14</f>
        <v>0.31399</v>
      </c>
      <c r="D14" s="51">
        <v>0.31399</v>
      </c>
      <c r="E14" s="52">
        <v>0</v>
      </c>
      <c r="F14" s="53">
        <v>0</v>
      </c>
    </row>
    <row r="15" spans="1:6" s="12" customFormat="1" ht="22.5" customHeight="1">
      <c r="A15" s="41"/>
      <c r="B15" s="49" t="s">
        <v>27</v>
      </c>
      <c r="C15" s="50">
        <f>D15+E15</f>
        <v>1118.3369</v>
      </c>
      <c r="D15" s="54">
        <f>328.1+790.2369</f>
        <v>1118.3369</v>
      </c>
      <c r="E15" s="52">
        <v>0</v>
      </c>
      <c r="F15" s="52">
        <v>0</v>
      </c>
    </row>
    <row r="16" spans="1:7" s="12" customFormat="1" ht="56.25">
      <c r="A16" s="42">
        <v>208400</v>
      </c>
      <c r="B16" s="36" t="s">
        <v>10</v>
      </c>
      <c r="C16" s="43">
        <f t="shared" si="0"/>
        <v>0</v>
      </c>
      <c r="D16" s="45">
        <f>-28974.6-581.7-13277.116+186.64+330.248-307.997</f>
        <v>-42624.525</v>
      </c>
      <c r="E16" s="45">
        <f>-D16</f>
        <v>42624.525</v>
      </c>
      <c r="F16" s="45">
        <f>E16</f>
        <v>42624.525</v>
      </c>
      <c r="G16" s="55"/>
    </row>
    <row r="17" spans="1:6" s="12" customFormat="1" ht="24.75" customHeight="1">
      <c r="A17" s="30" t="s">
        <v>3</v>
      </c>
      <c r="B17" s="31" t="s">
        <v>4</v>
      </c>
      <c r="C17" s="43">
        <f t="shared" si="0"/>
        <v>28001.73689</v>
      </c>
      <c r="D17" s="46">
        <f aca="true" t="shared" si="1" ref="D17:F19">D10</f>
        <v>-14849.036110000001</v>
      </c>
      <c r="E17" s="46">
        <f t="shared" si="1"/>
        <v>42850.773</v>
      </c>
      <c r="F17" s="46">
        <f t="shared" si="1"/>
        <v>42683.305</v>
      </c>
    </row>
    <row r="18" spans="1:6" s="12" customFormat="1" ht="21.75" customHeight="1">
      <c r="A18" s="30" t="s">
        <v>9</v>
      </c>
      <c r="B18" s="31" t="s">
        <v>12</v>
      </c>
      <c r="C18" s="43">
        <f t="shared" si="0"/>
        <v>28001.73689</v>
      </c>
      <c r="D18" s="45">
        <f t="shared" si="1"/>
        <v>-14849.036110000001</v>
      </c>
      <c r="E18" s="45">
        <f t="shared" si="1"/>
        <v>42850.773</v>
      </c>
      <c r="F18" s="45">
        <f t="shared" si="1"/>
        <v>42683.305</v>
      </c>
    </row>
    <row r="19" spans="1:6" s="13" customFormat="1" ht="23.25" customHeight="1">
      <c r="A19" s="32" t="s">
        <v>16</v>
      </c>
      <c r="B19" s="37" t="s">
        <v>17</v>
      </c>
      <c r="C19" s="43">
        <f t="shared" si="0"/>
        <v>28001.73689</v>
      </c>
      <c r="D19" s="45">
        <f t="shared" si="1"/>
        <v>27775.48889</v>
      </c>
      <c r="E19" s="45">
        <f t="shared" si="1"/>
        <v>226.248</v>
      </c>
      <c r="F19" s="45">
        <f t="shared" si="1"/>
        <v>58.78</v>
      </c>
    </row>
    <row r="20" spans="1:6" s="12" customFormat="1" ht="21.75" customHeight="1">
      <c r="A20" s="40"/>
      <c r="B20" s="34" t="s">
        <v>25</v>
      </c>
      <c r="C20" s="48">
        <f aca="true" t="shared" si="2" ref="C20:F22">C13</f>
        <v>1118.6508900000001</v>
      </c>
      <c r="D20" s="48">
        <f t="shared" si="2"/>
        <v>1118.6508900000001</v>
      </c>
      <c r="E20" s="48">
        <f t="shared" si="2"/>
        <v>0</v>
      </c>
      <c r="F20" s="48">
        <f t="shared" si="2"/>
        <v>0</v>
      </c>
    </row>
    <row r="21" spans="1:6" s="12" customFormat="1" ht="22.5" customHeight="1">
      <c r="A21" s="41"/>
      <c r="B21" s="35" t="s">
        <v>23</v>
      </c>
      <c r="C21" s="47">
        <f t="shared" si="2"/>
        <v>0.31399</v>
      </c>
      <c r="D21" s="47">
        <f t="shared" si="2"/>
        <v>0.31399</v>
      </c>
      <c r="E21" s="47">
        <f t="shared" si="2"/>
        <v>0</v>
      </c>
      <c r="F21" s="47">
        <f t="shared" si="2"/>
        <v>0</v>
      </c>
    </row>
    <row r="22" spans="1:6" s="12" customFormat="1" ht="22.5" customHeight="1">
      <c r="A22" s="41"/>
      <c r="B22" s="49" t="s">
        <v>27</v>
      </c>
      <c r="C22" s="57">
        <f t="shared" si="2"/>
        <v>1118.3369</v>
      </c>
      <c r="D22" s="57">
        <f t="shared" si="2"/>
        <v>1118.3369</v>
      </c>
      <c r="E22" s="57">
        <f t="shared" si="2"/>
        <v>0</v>
      </c>
      <c r="F22" s="57">
        <f t="shared" si="2"/>
        <v>0</v>
      </c>
    </row>
    <row r="23" spans="1:6" s="13" customFormat="1" ht="56.25">
      <c r="A23" s="14">
        <v>602400</v>
      </c>
      <c r="B23" s="15" t="s">
        <v>10</v>
      </c>
      <c r="C23" s="27">
        <f t="shared" si="0"/>
        <v>0</v>
      </c>
      <c r="D23" s="26">
        <f>D16</f>
        <v>-42624.525</v>
      </c>
      <c r="E23" s="26">
        <f>E16</f>
        <v>42624.525</v>
      </c>
      <c r="F23" s="26">
        <f>F16</f>
        <v>42624.525</v>
      </c>
    </row>
    <row r="24" spans="1:6" s="12" customFormat="1" ht="18.75" hidden="1">
      <c r="A24" s="16"/>
      <c r="B24" s="17"/>
      <c r="C24" s="17"/>
      <c r="D24" s="18"/>
      <c r="E24" s="18"/>
      <c r="F24" s="18"/>
    </row>
    <row r="25" spans="1:6" s="12" customFormat="1" ht="18.75" hidden="1">
      <c r="A25" s="16"/>
      <c r="B25" s="17"/>
      <c r="C25" s="17"/>
      <c r="D25" s="18"/>
      <c r="E25" s="18"/>
      <c r="F25" s="18"/>
    </row>
    <row r="26" spans="1:6" s="12" customFormat="1" ht="18.75" hidden="1">
      <c r="A26" s="16"/>
      <c r="B26" s="16"/>
      <c r="C26" s="16"/>
      <c r="D26" s="18"/>
      <c r="E26" s="18"/>
      <c r="F26" s="18"/>
    </row>
    <row r="27" spans="1:6" s="12" customFormat="1" ht="18.75" hidden="1">
      <c r="A27" s="19"/>
      <c r="B27" s="20"/>
      <c r="C27" s="20"/>
      <c r="D27" s="18"/>
      <c r="E27" s="18"/>
      <c r="F27" s="18"/>
    </row>
    <row r="28" ht="58.5" customHeight="1">
      <c r="D28" s="58"/>
    </row>
    <row r="29" spans="1:6" s="13" customFormat="1" ht="18.75" customHeight="1">
      <c r="A29" s="23" t="s">
        <v>19</v>
      </c>
      <c r="B29" s="24"/>
      <c r="C29" s="25"/>
      <c r="D29" s="3"/>
      <c r="E29" s="3"/>
      <c r="F29" s="12" t="s">
        <v>20</v>
      </c>
    </row>
    <row r="30" spans="1:6" s="13" customFormat="1" ht="18.75">
      <c r="A30" s="60"/>
      <c r="B30" s="60"/>
      <c r="C30" s="21"/>
      <c r="D30" s="12"/>
      <c r="E30" s="12"/>
      <c r="F30" s="12"/>
    </row>
  </sheetData>
  <sheetProtection/>
  <mergeCells count="9">
    <mergeCell ref="E1:G1"/>
    <mergeCell ref="A30:B30"/>
    <mergeCell ref="C6:C8"/>
    <mergeCell ref="A4:F4"/>
    <mergeCell ref="A6:A8"/>
    <mergeCell ref="B6:B8"/>
    <mergeCell ref="D6:D8"/>
    <mergeCell ref="E6:F6"/>
    <mergeCell ref="E7:E8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Корецкая</cp:lastModifiedBy>
  <cp:lastPrinted>2017-05-26T11:58:58Z</cp:lastPrinted>
  <dcterms:created xsi:type="dcterms:W3CDTF">2010-12-29T07:21:42Z</dcterms:created>
  <dcterms:modified xsi:type="dcterms:W3CDTF">2017-05-29T12:53:41Z</dcterms:modified>
  <cp:category/>
  <cp:version/>
  <cp:contentType/>
  <cp:contentStatus/>
</cp:coreProperties>
</file>